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ejestr dokumentów\Spis teczek\1836 - Naprawa i legalizacja ciepłomierzy dla ZEC 2024\Do LWZ\"/>
    </mc:Choice>
  </mc:AlternateContent>
  <xr:revisionPtr revIDLastSave="0" documentId="8_{EE7225A6-408D-493C-B969-A5B04286C974}" xr6:coauthVersionLast="47" xr6:coauthVersionMax="47" xr10:uidLastSave="{00000000-0000-0000-0000-000000000000}"/>
  <bookViews>
    <workbookView xWindow="-120" yWindow="-120" windowWidth="29040" windowHeight="15720" xr2:uid="{3AA495E7-1530-4DB1-81B3-F86C5584E10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  <c r="I41" i="1"/>
  <c r="I42" i="1"/>
  <c r="I43" i="1"/>
  <c r="I44" i="1"/>
  <c r="I45" i="1"/>
  <c r="I39" i="1"/>
  <c r="H87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J69" i="1"/>
  <c r="I69" i="1"/>
  <c r="I55" i="1"/>
  <c r="J55" i="1"/>
  <c r="I56" i="1"/>
  <c r="J56" i="1"/>
  <c r="I57" i="1"/>
  <c r="J57" i="1"/>
  <c r="I58" i="1"/>
  <c r="K58" i="1" s="1"/>
  <c r="J58" i="1"/>
  <c r="I59" i="1"/>
  <c r="J59" i="1"/>
  <c r="I60" i="1"/>
  <c r="J60" i="1"/>
  <c r="I61" i="1"/>
  <c r="J61" i="1"/>
  <c r="I62" i="1"/>
  <c r="K62" i="1" s="1"/>
  <c r="J62" i="1"/>
  <c r="I63" i="1"/>
  <c r="J63" i="1"/>
  <c r="I64" i="1"/>
  <c r="J64" i="1"/>
  <c r="I65" i="1"/>
  <c r="J65" i="1"/>
  <c r="I66" i="1"/>
  <c r="K66" i="1" s="1"/>
  <c r="J66" i="1"/>
  <c r="J54" i="1"/>
  <c r="I54" i="1"/>
  <c r="J40" i="1"/>
  <c r="J41" i="1"/>
  <c r="J42" i="1"/>
  <c r="J43" i="1"/>
  <c r="J44" i="1"/>
  <c r="J45" i="1"/>
  <c r="J39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J24" i="1"/>
  <c r="I24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I7" i="1"/>
  <c r="K7" i="1" s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J6" i="1"/>
  <c r="I6" i="1"/>
  <c r="F84" i="1"/>
  <c r="F67" i="1"/>
  <c r="F46" i="1"/>
  <c r="F37" i="1"/>
  <c r="K54" i="1" l="1"/>
  <c r="K59" i="1"/>
  <c r="K24" i="1"/>
  <c r="K6" i="1"/>
  <c r="K25" i="1"/>
  <c r="K81" i="1"/>
  <c r="K77" i="1"/>
  <c r="K69" i="1"/>
  <c r="K83" i="1"/>
  <c r="K82" i="1"/>
  <c r="K80" i="1"/>
  <c r="K79" i="1"/>
  <c r="K78" i="1"/>
  <c r="K76" i="1"/>
  <c r="K75" i="1"/>
  <c r="K74" i="1"/>
  <c r="K73" i="1"/>
  <c r="K72" i="1"/>
  <c r="K71" i="1"/>
  <c r="K70" i="1"/>
  <c r="K65" i="1"/>
  <c r="K64" i="1"/>
  <c r="K63" i="1"/>
  <c r="K61" i="1"/>
  <c r="K60" i="1"/>
  <c r="K57" i="1"/>
  <c r="K56" i="1"/>
  <c r="K55" i="1"/>
  <c r="K39" i="1"/>
  <c r="K40" i="1"/>
  <c r="K41" i="1"/>
  <c r="K43" i="1"/>
  <c r="K44" i="1"/>
  <c r="K45" i="1"/>
  <c r="K42" i="1"/>
  <c r="K36" i="1"/>
  <c r="K35" i="1"/>
  <c r="K34" i="1"/>
  <c r="K33" i="1"/>
  <c r="K32" i="1"/>
  <c r="K31" i="1"/>
  <c r="K30" i="1"/>
  <c r="K29" i="1"/>
  <c r="K28" i="1"/>
  <c r="K27" i="1"/>
  <c r="K26" i="1"/>
  <c r="K21" i="1"/>
  <c r="K20" i="1"/>
  <c r="K19" i="1"/>
  <c r="K18" i="1"/>
  <c r="K17" i="1"/>
  <c r="K16" i="1"/>
  <c r="K15" i="1"/>
  <c r="K13" i="1"/>
  <c r="K12" i="1"/>
  <c r="K11" i="1"/>
  <c r="K10" i="1"/>
  <c r="K9" i="1"/>
  <c r="K8" i="1"/>
  <c r="K22" i="1" s="1"/>
  <c r="K14" i="1"/>
  <c r="F22" i="1"/>
  <c r="K37" i="1" l="1"/>
  <c r="K46" i="1"/>
  <c r="K84" i="1"/>
  <c r="K67" i="1"/>
  <c r="K90" i="1" l="1"/>
</calcChain>
</file>

<file path=xl/sharedStrings.xml><?xml version="1.0" encoding="utf-8"?>
<sst xmlns="http://schemas.openxmlformats.org/spreadsheetml/2006/main" count="215" uniqueCount="96">
  <si>
    <t>czujniki (para)</t>
  </si>
  <si>
    <t>Czytniki</t>
  </si>
  <si>
    <t>Przepływomierze</t>
  </si>
  <si>
    <t>KOMPAKTY</t>
  </si>
  <si>
    <t>CZYTNIK</t>
  </si>
  <si>
    <t>PRZEPŁYWOMIERZ</t>
  </si>
  <si>
    <t>DN</t>
  </si>
  <si>
    <t>szt.</t>
  </si>
  <si>
    <t>Naprawa przetwornika przepływu [cena netto w PLN]. Cena jednostkowa</t>
  </si>
  <si>
    <t>Legalizacja, opłata GUM [razem cena netto w PLN], Cena jednostkowa</t>
  </si>
  <si>
    <t>Suma kosztów naprawy przetworników przepływu</t>
  </si>
  <si>
    <t>Suma kosztów legalizacji przetworników</t>
  </si>
  <si>
    <t>Razem, suma kosztów kolumn 3 i 4 [cena netto  w PLN]</t>
  </si>
  <si>
    <t>Razem</t>
  </si>
  <si>
    <t>Legalizacja, opłata GUM [razem cena netto w PLN], Cena jednostkowa za sztukę</t>
  </si>
  <si>
    <t>Suma kosztów legalizacji przetworników netto</t>
  </si>
  <si>
    <t>Multical 403/302</t>
  </si>
  <si>
    <t>Kamstrup</t>
  </si>
  <si>
    <t>1,5 m³/h</t>
  </si>
  <si>
    <t>Multical 403</t>
  </si>
  <si>
    <t>2,5 m³/h</t>
  </si>
  <si>
    <t>Multical /402/ 403</t>
  </si>
  <si>
    <t>6,0 m³/h</t>
  </si>
  <si>
    <t>Multical 302</t>
  </si>
  <si>
    <t>3,5 m³/h</t>
  </si>
  <si>
    <t>Kampstrup</t>
  </si>
  <si>
    <t>10 m³/h</t>
  </si>
  <si>
    <t>100 m³/h</t>
  </si>
  <si>
    <t>T550 ultraheat</t>
  </si>
  <si>
    <t xml:space="preserve">                       Landis</t>
  </si>
  <si>
    <t>Supercal</t>
  </si>
  <si>
    <t xml:space="preserve">Supercal </t>
  </si>
  <si>
    <t>Apator</t>
  </si>
  <si>
    <t>MW 130-80-NC</t>
  </si>
  <si>
    <t>40 m³/h</t>
  </si>
  <si>
    <t>MW 130-150-NC</t>
  </si>
  <si>
    <t>150 m³/h</t>
  </si>
  <si>
    <t>Landis+Gyr</t>
  </si>
  <si>
    <t>KFAP</t>
  </si>
  <si>
    <t>LEC5</t>
  </si>
  <si>
    <t>ULTRAHEAT</t>
  </si>
  <si>
    <t>20 m³/h</t>
  </si>
  <si>
    <t>Multical 402/ 403</t>
  </si>
  <si>
    <t>T551 ultraheat</t>
  </si>
  <si>
    <t>60 m³/h</t>
  </si>
  <si>
    <t>LEC 5</t>
  </si>
  <si>
    <t>JS 90-1,5-NC</t>
  </si>
  <si>
    <t>supercal 432</t>
  </si>
  <si>
    <t>PoWoGaz lub Hydrometer</t>
  </si>
  <si>
    <t>Supercal 531</t>
  </si>
  <si>
    <t>MWN 130-150-NC</t>
  </si>
  <si>
    <t>MWN-130-80-NC</t>
  </si>
  <si>
    <t>Supercal 432</t>
  </si>
  <si>
    <t>MWN 130-125-NC</t>
  </si>
  <si>
    <t>Supercal 531/432</t>
  </si>
  <si>
    <t>MW 130-50-NC</t>
  </si>
  <si>
    <t>MW 130-65-NC</t>
  </si>
  <si>
    <t>Superstatic 440</t>
  </si>
  <si>
    <t>15 m³/h</t>
  </si>
  <si>
    <t>25 m³/h</t>
  </si>
  <si>
    <t>Supercal 531LBTT</t>
  </si>
  <si>
    <t>LEC -5</t>
  </si>
  <si>
    <t>Naprawa i Legalizacja 2024 rok - część II</t>
  </si>
  <si>
    <t>Multical 302/403</t>
  </si>
  <si>
    <t>maddalena</t>
  </si>
  <si>
    <t>Danfos773</t>
  </si>
  <si>
    <t>Simens</t>
  </si>
  <si>
    <t>JS90-1,5-NC</t>
  </si>
  <si>
    <t>SKARKY FS</t>
  </si>
  <si>
    <t>SUPERCAL 432</t>
  </si>
  <si>
    <t>SUPERCAL 531</t>
  </si>
  <si>
    <t>444-E-TX</t>
  </si>
  <si>
    <t>SUPERCAL 430</t>
  </si>
  <si>
    <t>JS130-6NC</t>
  </si>
  <si>
    <t>10L/IM</t>
  </si>
  <si>
    <t>SUPERCAL 432LBTB</t>
  </si>
  <si>
    <t>MW130</t>
  </si>
  <si>
    <t>WS80</t>
  </si>
  <si>
    <t>PICOCAL</t>
  </si>
  <si>
    <t>Czujniki cz. 1 i cz.2</t>
  </si>
  <si>
    <t>1a</t>
  </si>
  <si>
    <t>2a</t>
  </si>
  <si>
    <t>3a</t>
  </si>
  <si>
    <t>4a</t>
  </si>
  <si>
    <t>5a</t>
  </si>
  <si>
    <t>Naprawa i Legalizacja 2024 rok zestawienie zbiorcze</t>
  </si>
  <si>
    <r>
      <t>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/h</t>
    </r>
  </si>
  <si>
    <r>
      <t>0,6m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/h</t>
    </r>
  </si>
  <si>
    <r>
      <t>1,5m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/h</t>
    </r>
  </si>
  <si>
    <r>
      <t>2,5m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/h</t>
    </r>
  </si>
  <si>
    <r>
      <t>3,5m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/h</t>
    </r>
  </si>
  <si>
    <r>
      <t>6,0m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/h</t>
    </r>
  </si>
  <si>
    <r>
      <t>10m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/h</t>
    </r>
  </si>
  <si>
    <r>
      <t>15m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/h</t>
    </r>
  </si>
  <si>
    <r>
      <t>40m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/h</t>
    </r>
  </si>
  <si>
    <t>Kwota całkowita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</si>
</sst>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vertical="center" wrapText="1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right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7" fillId="0" borderId="0" xfId="0" applyNumberFormat="1" applyFont="1" applyAlignment="1">
      <alignment wrapText="1"/>
    </xf>
    <xf numFmtId="164" fontId="8" fillId="0" borderId="0" xfId="0" applyNumberFormat="1" applyFont="1"/>
    <xf numFmtId="164" fontId="9" fillId="0" borderId="0" xfId="0" applyNumberFormat="1" applyFont="1" applyAlignment="1">
      <alignment vertical="center" wrapText="1"/>
    </xf>
    <xf numFmtId="0" fontId="7" fillId="0" borderId="0" xfId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1" applyFont="1" applyAlignment="1">
      <alignment horizontal="left"/>
    </xf>
    <xf numFmtId="0" fontId="5" fillId="0" borderId="0" xfId="0" applyFont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2" fillId="0" borderId="1" xfId="0" applyNumberFormat="1" applyFont="1" applyBorder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</cellXfs>
  <cellStyles count="2">
    <cellStyle name="Normalny" xfId="0" builtinId="0"/>
    <cellStyle name="Normalny_liczniki ciepła" xfId="1" xr:uid="{0548769B-F326-4453-BAD0-2F6EAFE52D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5B96D-8470-42ED-BC87-38A602D8658D}">
  <sheetPr>
    <pageSetUpPr fitToPage="1"/>
  </sheetPr>
  <dimension ref="A1:K90"/>
  <sheetViews>
    <sheetView tabSelected="1" topLeftCell="A43" workbookViewId="0">
      <selection activeCell="G93" sqref="G93"/>
    </sheetView>
  </sheetViews>
  <sheetFormatPr defaultRowHeight="15" x14ac:dyDescent="0.25"/>
  <cols>
    <col min="1" max="1" width="23.42578125" customWidth="1"/>
    <col min="2" max="2" width="27.7109375" customWidth="1"/>
    <col min="7" max="8" width="19.7109375" style="3" bestFit="1" customWidth="1"/>
    <col min="9" max="9" width="23.140625" style="3" bestFit="1" customWidth="1"/>
    <col min="10" max="10" width="20.42578125" style="3" bestFit="1" customWidth="1"/>
    <col min="11" max="11" width="17" style="3" bestFit="1" customWidth="1"/>
  </cols>
  <sheetData>
    <row r="1" spans="1:11" x14ac:dyDescent="0.25">
      <c r="A1" s="23" t="s">
        <v>85</v>
      </c>
      <c r="B1" s="23"/>
      <c r="C1" s="23"/>
      <c r="D1" s="23"/>
      <c r="E1" s="23"/>
      <c r="F1" s="23"/>
      <c r="G1" s="24"/>
      <c r="H1" s="24"/>
      <c r="I1" s="24"/>
      <c r="J1" s="24"/>
      <c r="K1" s="24"/>
    </row>
    <row r="2" spans="1:11" x14ac:dyDescent="0.25">
      <c r="G2" s="24"/>
      <c r="H2" s="24"/>
      <c r="I2" s="24"/>
      <c r="J2" s="24"/>
      <c r="K2" s="24"/>
    </row>
    <row r="3" spans="1:11" x14ac:dyDescent="0.25">
      <c r="G3" s="4" t="s">
        <v>80</v>
      </c>
      <c r="H3" s="4" t="s">
        <v>81</v>
      </c>
      <c r="I3" s="4" t="s">
        <v>82</v>
      </c>
      <c r="J3" s="4" t="s">
        <v>83</v>
      </c>
      <c r="K3" s="4" t="s">
        <v>84</v>
      </c>
    </row>
    <row r="4" spans="1:11" ht="75" x14ac:dyDescent="0.25">
      <c r="A4" s="1" t="s">
        <v>4</v>
      </c>
      <c r="B4" s="1" t="s">
        <v>5</v>
      </c>
      <c r="C4" s="2"/>
      <c r="D4" s="1" t="s">
        <v>6</v>
      </c>
      <c r="E4" s="1" t="s">
        <v>86</v>
      </c>
      <c r="F4" s="1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</row>
    <row r="5" spans="1:11" x14ac:dyDescent="0.25">
      <c r="A5" s="16"/>
      <c r="B5" s="5" t="s">
        <v>3</v>
      </c>
      <c r="D5" s="17"/>
      <c r="E5" s="5"/>
      <c r="G5" s="15"/>
      <c r="H5" s="15"/>
      <c r="I5" s="15"/>
      <c r="J5" s="15"/>
      <c r="K5" s="15"/>
    </row>
    <row r="6" spans="1:11" x14ac:dyDescent="0.25">
      <c r="A6" t="s">
        <v>16</v>
      </c>
      <c r="B6" s="5" t="s">
        <v>17</v>
      </c>
      <c r="D6" s="1">
        <v>15</v>
      </c>
      <c r="E6" s="5" t="s">
        <v>18</v>
      </c>
      <c r="F6" s="5">
        <v>30</v>
      </c>
      <c r="G6" s="6"/>
      <c r="H6" s="6"/>
      <c r="I6" s="6">
        <f>F6*G6</f>
        <v>0</v>
      </c>
      <c r="J6" s="6">
        <f>F6*H6</f>
        <v>0</v>
      </c>
      <c r="K6" s="6">
        <f>I6+J6</f>
        <v>0</v>
      </c>
    </row>
    <row r="7" spans="1:11" x14ac:dyDescent="0.25">
      <c r="A7" t="s">
        <v>19</v>
      </c>
      <c r="B7" s="5" t="s">
        <v>17</v>
      </c>
      <c r="D7" s="1">
        <v>20</v>
      </c>
      <c r="E7" s="5" t="s">
        <v>20</v>
      </c>
      <c r="F7" s="5">
        <v>28</v>
      </c>
      <c r="G7" s="6"/>
      <c r="H7" s="6"/>
      <c r="I7" s="6">
        <f t="shared" ref="I7:I21" si="0">F7*G7</f>
        <v>0</v>
      </c>
      <c r="J7" s="6">
        <f t="shared" ref="J7:J21" si="1">F7*H7</f>
        <v>0</v>
      </c>
      <c r="K7" s="6">
        <f t="shared" ref="K7:K21" si="2">I7+J7</f>
        <v>0</v>
      </c>
    </row>
    <row r="8" spans="1:11" x14ac:dyDescent="0.25">
      <c r="A8" t="s">
        <v>21</v>
      </c>
      <c r="B8" s="5" t="s">
        <v>17</v>
      </c>
      <c r="D8" s="18">
        <v>25</v>
      </c>
      <c r="E8" s="5" t="s">
        <v>22</v>
      </c>
      <c r="F8" s="5">
        <v>4</v>
      </c>
      <c r="G8" s="6"/>
      <c r="H8" s="6"/>
      <c r="I8" s="6">
        <f t="shared" si="0"/>
        <v>0</v>
      </c>
      <c r="J8" s="6">
        <f t="shared" si="1"/>
        <v>0</v>
      </c>
      <c r="K8" s="6">
        <f t="shared" si="2"/>
        <v>0</v>
      </c>
    </row>
    <row r="9" spans="1:11" x14ac:dyDescent="0.25">
      <c r="A9" t="s">
        <v>23</v>
      </c>
      <c r="B9" s="5" t="s">
        <v>17</v>
      </c>
      <c r="D9" s="1">
        <v>25</v>
      </c>
      <c r="E9" s="5" t="s">
        <v>24</v>
      </c>
      <c r="F9" s="5">
        <v>26</v>
      </c>
      <c r="G9" s="6"/>
      <c r="H9" s="6"/>
      <c r="I9" s="6">
        <f t="shared" si="0"/>
        <v>0</v>
      </c>
      <c r="J9" s="6">
        <f t="shared" si="1"/>
        <v>0</v>
      </c>
      <c r="K9" s="6">
        <f t="shared" si="2"/>
        <v>0</v>
      </c>
    </row>
    <row r="10" spans="1:11" x14ac:dyDescent="0.25">
      <c r="A10" t="s">
        <v>42</v>
      </c>
      <c r="B10" s="5" t="s">
        <v>17</v>
      </c>
      <c r="D10" s="1">
        <v>25</v>
      </c>
      <c r="E10" s="5" t="s">
        <v>24</v>
      </c>
      <c r="F10" s="5">
        <v>1</v>
      </c>
      <c r="G10" s="6"/>
      <c r="H10" s="6"/>
      <c r="I10" s="6">
        <f t="shared" si="0"/>
        <v>0</v>
      </c>
      <c r="J10" s="6">
        <f t="shared" si="1"/>
        <v>0</v>
      </c>
      <c r="K10" s="6">
        <f t="shared" si="2"/>
        <v>0</v>
      </c>
    </row>
    <row r="11" spans="1:11" x14ac:dyDescent="0.25">
      <c r="A11" t="s">
        <v>21</v>
      </c>
      <c r="B11" s="5" t="s">
        <v>17</v>
      </c>
      <c r="D11" s="5">
        <v>40</v>
      </c>
      <c r="E11" s="5" t="s">
        <v>26</v>
      </c>
      <c r="F11" s="5">
        <v>6</v>
      </c>
      <c r="G11" s="7"/>
      <c r="H11" s="7"/>
      <c r="I11" s="6">
        <f t="shared" si="0"/>
        <v>0</v>
      </c>
      <c r="J11" s="6">
        <f t="shared" si="1"/>
        <v>0</v>
      </c>
      <c r="K11" s="6">
        <f t="shared" si="2"/>
        <v>0</v>
      </c>
    </row>
    <row r="12" spans="1:11" x14ac:dyDescent="0.25">
      <c r="A12" s="5"/>
      <c r="B12" s="5" t="s">
        <v>17</v>
      </c>
      <c r="D12" s="5">
        <v>125</v>
      </c>
      <c r="E12" s="5" t="s">
        <v>27</v>
      </c>
      <c r="F12" s="5">
        <v>1</v>
      </c>
      <c r="G12" s="7"/>
      <c r="H12" s="7"/>
      <c r="I12" s="6">
        <f t="shared" si="0"/>
        <v>0</v>
      </c>
      <c r="J12" s="6">
        <f t="shared" si="1"/>
        <v>0</v>
      </c>
      <c r="K12" s="6">
        <f t="shared" si="2"/>
        <v>0</v>
      </c>
    </row>
    <row r="13" spans="1:11" x14ac:dyDescent="0.25">
      <c r="A13" s="8" t="s">
        <v>28</v>
      </c>
      <c r="B13" t="s">
        <v>29</v>
      </c>
      <c r="D13" s="5">
        <v>15</v>
      </c>
      <c r="E13" s="5" t="s">
        <v>18</v>
      </c>
      <c r="F13" s="5">
        <v>3</v>
      </c>
      <c r="G13" s="7"/>
      <c r="H13" s="7"/>
      <c r="I13" s="6">
        <f t="shared" si="0"/>
        <v>0</v>
      </c>
      <c r="J13" s="6">
        <f t="shared" si="1"/>
        <v>0</v>
      </c>
      <c r="K13" s="6">
        <f t="shared" si="2"/>
        <v>0</v>
      </c>
    </row>
    <row r="14" spans="1:11" x14ac:dyDescent="0.25">
      <c r="A14" s="8" t="s">
        <v>28</v>
      </c>
      <c r="B14" s="5" t="s">
        <v>37</v>
      </c>
      <c r="D14" s="5">
        <v>15</v>
      </c>
      <c r="E14" s="5" t="s">
        <v>18</v>
      </c>
      <c r="F14" s="5">
        <v>1</v>
      </c>
      <c r="G14" s="7"/>
      <c r="H14" s="7"/>
      <c r="I14" s="6">
        <f t="shared" si="0"/>
        <v>0</v>
      </c>
      <c r="J14" s="6">
        <f t="shared" si="1"/>
        <v>0</v>
      </c>
      <c r="K14" s="6">
        <f t="shared" si="2"/>
        <v>0</v>
      </c>
    </row>
    <row r="15" spans="1:11" x14ac:dyDescent="0.25">
      <c r="A15" s="5"/>
      <c r="B15" t="s">
        <v>29</v>
      </c>
      <c r="D15" s="5">
        <v>25</v>
      </c>
      <c r="E15" s="5" t="s">
        <v>24</v>
      </c>
      <c r="F15" s="5">
        <v>3</v>
      </c>
      <c r="G15" s="7"/>
      <c r="H15" s="7"/>
      <c r="I15" s="6">
        <f t="shared" si="0"/>
        <v>0</v>
      </c>
      <c r="J15" s="6">
        <f t="shared" si="1"/>
        <v>0</v>
      </c>
      <c r="K15" s="6">
        <f t="shared" si="2"/>
        <v>0</v>
      </c>
    </row>
    <row r="16" spans="1:11" x14ac:dyDescent="0.25">
      <c r="A16" s="8" t="s">
        <v>40</v>
      </c>
      <c r="B16" s="5" t="s">
        <v>37</v>
      </c>
      <c r="D16" s="5">
        <v>25</v>
      </c>
      <c r="E16" s="5" t="s">
        <v>24</v>
      </c>
      <c r="F16" s="5">
        <v>1</v>
      </c>
      <c r="G16" s="7"/>
      <c r="H16" s="7"/>
      <c r="I16" s="6">
        <f t="shared" si="0"/>
        <v>0</v>
      </c>
      <c r="J16" s="6">
        <f t="shared" si="1"/>
        <v>0</v>
      </c>
      <c r="K16" s="6">
        <f t="shared" si="2"/>
        <v>0</v>
      </c>
    </row>
    <row r="17" spans="1:11" x14ac:dyDescent="0.25">
      <c r="A17" s="8" t="s">
        <v>43</v>
      </c>
      <c r="B17" s="5" t="s">
        <v>37</v>
      </c>
      <c r="D17" s="5">
        <v>25</v>
      </c>
      <c r="E17" s="5" t="s">
        <v>22</v>
      </c>
      <c r="F17" s="5">
        <v>2</v>
      </c>
      <c r="G17" s="7"/>
      <c r="H17" s="7"/>
      <c r="I17" s="6">
        <f t="shared" si="0"/>
        <v>0</v>
      </c>
      <c r="J17" s="6">
        <f t="shared" si="1"/>
        <v>0</v>
      </c>
      <c r="K17" s="6">
        <f t="shared" si="2"/>
        <v>0</v>
      </c>
    </row>
    <row r="18" spans="1:11" x14ac:dyDescent="0.25">
      <c r="A18" s="8" t="s">
        <v>43</v>
      </c>
      <c r="B18" s="5" t="s">
        <v>37</v>
      </c>
      <c r="D18" s="5">
        <v>100</v>
      </c>
      <c r="E18" s="5" t="s">
        <v>44</v>
      </c>
      <c r="F18" s="5">
        <v>1</v>
      </c>
      <c r="G18" s="7"/>
      <c r="H18" s="7"/>
      <c r="I18" s="6">
        <f t="shared" si="0"/>
        <v>0</v>
      </c>
      <c r="J18" s="6">
        <f t="shared" si="1"/>
        <v>0</v>
      </c>
      <c r="K18" s="6">
        <f t="shared" si="2"/>
        <v>0</v>
      </c>
    </row>
    <row r="19" spans="1:11" x14ac:dyDescent="0.25">
      <c r="A19" t="s">
        <v>40</v>
      </c>
      <c r="B19" s="5" t="s">
        <v>37</v>
      </c>
      <c r="D19" s="5">
        <v>50</v>
      </c>
      <c r="E19" s="5">
        <v>15</v>
      </c>
      <c r="F19" s="5">
        <v>2</v>
      </c>
      <c r="G19" s="7"/>
      <c r="H19" s="7"/>
      <c r="I19" s="6">
        <f t="shared" si="0"/>
        <v>0</v>
      </c>
      <c r="J19" s="6">
        <f t="shared" si="1"/>
        <v>0</v>
      </c>
      <c r="K19" s="6">
        <f t="shared" si="2"/>
        <v>0</v>
      </c>
    </row>
    <row r="20" spans="1:11" x14ac:dyDescent="0.25">
      <c r="B20" s="5" t="s">
        <v>25</v>
      </c>
      <c r="D20" s="5">
        <v>32</v>
      </c>
      <c r="E20" s="5" t="s">
        <v>24</v>
      </c>
      <c r="F20" s="5">
        <v>2</v>
      </c>
      <c r="G20" s="7"/>
      <c r="H20" s="7"/>
      <c r="I20" s="6">
        <f t="shared" si="0"/>
        <v>0</v>
      </c>
      <c r="J20" s="6">
        <f t="shared" si="1"/>
        <v>0</v>
      </c>
      <c r="K20" s="6">
        <f t="shared" si="2"/>
        <v>0</v>
      </c>
    </row>
    <row r="21" spans="1:11" x14ac:dyDescent="0.25">
      <c r="A21" t="s">
        <v>19</v>
      </c>
      <c r="B21" s="5" t="s">
        <v>25</v>
      </c>
      <c r="D21" s="17">
        <v>40</v>
      </c>
      <c r="E21" s="5">
        <v>20</v>
      </c>
      <c r="F21" s="5">
        <v>1</v>
      </c>
      <c r="G21" s="7"/>
      <c r="H21" s="7"/>
      <c r="I21" s="6">
        <f t="shared" si="0"/>
        <v>0</v>
      </c>
      <c r="J21" s="6">
        <f t="shared" si="1"/>
        <v>0</v>
      </c>
      <c r="K21" s="6">
        <f t="shared" si="2"/>
        <v>0</v>
      </c>
    </row>
    <row r="22" spans="1:11" x14ac:dyDescent="0.25">
      <c r="B22" s="5"/>
      <c r="D22" s="5"/>
      <c r="E22" s="5"/>
      <c r="F22" s="5">
        <f>SUM(F6:F21)</f>
        <v>112</v>
      </c>
      <c r="J22" s="9" t="s">
        <v>13</v>
      </c>
      <c r="K22" s="7">
        <f>SUM(K6:K21)</f>
        <v>0</v>
      </c>
    </row>
    <row r="23" spans="1:11" x14ac:dyDescent="0.25">
      <c r="B23" s="5" t="s">
        <v>2</v>
      </c>
    </row>
    <row r="24" spans="1:11" x14ac:dyDescent="0.25">
      <c r="B24" s="17" t="s">
        <v>33</v>
      </c>
      <c r="D24" s="5">
        <v>80</v>
      </c>
      <c r="E24" s="5" t="s">
        <v>34</v>
      </c>
      <c r="F24" s="5">
        <v>2</v>
      </c>
      <c r="G24" s="7"/>
      <c r="H24" s="7"/>
      <c r="I24" s="7">
        <f>F24*G24</f>
        <v>0</v>
      </c>
      <c r="J24" s="7">
        <f>F24*H24</f>
        <v>0</v>
      </c>
      <c r="K24" s="7">
        <f>I24+J24</f>
        <v>0</v>
      </c>
    </row>
    <row r="25" spans="1:11" x14ac:dyDescent="0.25">
      <c r="B25" s="17" t="s">
        <v>35</v>
      </c>
      <c r="D25" s="5">
        <v>150</v>
      </c>
      <c r="E25" s="5" t="s">
        <v>36</v>
      </c>
      <c r="F25" s="5">
        <v>1</v>
      </c>
      <c r="G25" s="7"/>
      <c r="H25" s="7"/>
      <c r="I25" s="7">
        <f t="shared" ref="I25:I36" si="3">F25*G25</f>
        <v>0</v>
      </c>
      <c r="J25" s="7">
        <f t="shared" ref="J25:J36" si="4">F25*H25</f>
        <v>0</v>
      </c>
      <c r="K25" s="7">
        <f t="shared" ref="K25:K36" si="5">I25+J25</f>
        <v>0</v>
      </c>
    </row>
    <row r="26" spans="1:11" x14ac:dyDescent="0.25">
      <c r="A26" t="s">
        <v>38</v>
      </c>
      <c r="B26" s="17" t="s">
        <v>39</v>
      </c>
      <c r="D26" s="5">
        <v>50</v>
      </c>
      <c r="E26" s="5"/>
      <c r="F26" s="5">
        <v>1</v>
      </c>
      <c r="G26" s="7"/>
      <c r="H26" s="7"/>
      <c r="I26" s="7">
        <f t="shared" si="3"/>
        <v>0</v>
      </c>
      <c r="J26" s="7">
        <f t="shared" si="4"/>
        <v>0</v>
      </c>
      <c r="K26" s="7">
        <f t="shared" si="5"/>
        <v>0</v>
      </c>
    </row>
    <row r="27" spans="1:11" x14ac:dyDescent="0.25">
      <c r="B27" s="17" t="s">
        <v>39</v>
      </c>
      <c r="D27" s="5">
        <v>80</v>
      </c>
      <c r="E27" s="5">
        <v>80</v>
      </c>
      <c r="F27" s="5">
        <v>1</v>
      </c>
      <c r="G27" s="7"/>
      <c r="H27" s="7"/>
      <c r="I27" s="7">
        <f t="shared" si="3"/>
        <v>0</v>
      </c>
      <c r="J27" s="7">
        <f t="shared" si="4"/>
        <v>0</v>
      </c>
      <c r="K27" s="7">
        <f t="shared" si="5"/>
        <v>0</v>
      </c>
    </row>
    <row r="28" spans="1:11" x14ac:dyDescent="0.25">
      <c r="B28" s="5" t="s">
        <v>32</v>
      </c>
      <c r="D28" s="5">
        <v>15</v>
      </c>
      <c r="E28" s="5" t="s">
        <v>18</v>
      </c>
      <c r="F28" s="5">
        <v>1</v>
      </c>
      <c r="G28" s="7"/>
      <c r="H28" s="7"/>
      <c r="I28" s="7">
        <f t="shared" si="3"/>
        <v>0</v>
      </c>
      <c r="J28" s="7">
        <f t="shared" si="4"/>
        <v>0</v>
      </c>
      <c r="K28" s="7">
        <f t="shared" si="5"/>
        <v>0</v>
      </c>
    </row>
    <row r="29" spans="1:11" x14ac:dyDescent="0.25">
      <c r="A29" t="s">
        <v>45</v>
      </c>
      <c r="B29" s="17" t="s">
        <v>46</v>
      </c>
      <c r="D29" s="5">
        <v>15</v>
      </c>
      <c r="E29" s="5" t="s">
        <v>18</v>
      </c>
      <c r="F29" s="5">
        <v>3</v>
      </c>
      <c r="G29" s="7"/>
      <c r="H29" s="7"/>
      <c r="I29" s="7">
        <f t="shared" si="3"/>
        <v>0</v>
      </c>
      <c r="J29" s="7">
        <f t="shared" si="4"/>
        <v>0</v>
      </c>
      <c r="K29" s="7">
        <f t="shared" si="5"/>
        <v>0</v>
      </c>
    </row>
    <row r="30" spans="1:11" x14ac:dyDescent="0.25">
      <c r="A30" t="s">
        <v>47</v>
      </c>
      <c r="B30" s="5" t="s">
        <v>48</v>
      </c>
      <c r="D30" s="5">
        <v>15</v>
      </c>
      <c r="E30" s="5" t="s">
        <v>18</v>
      </c>
      <c r="F30" s="5">
        <v>1</v>
      </c>
      <c r="G30" s="7"/>
      <c r="H30" s="7"/>
      <c r="I30" s="7">
        <f t="shared" si="3"/>
        <v>0</v>
      </c>
      <c r="J30" s="7">
        <f t="shared" si="4"/>
        <v>0</v>
      </c>
      <c r="K30" s="7">
        <f t="shared" si="5"/>
        <v>0</v>
      </c>
    </row>
    <row r="31" spans="1:11" x14ac:dyDescent="0.25">
      <c r="A31" t="s">
        <v>49</v>
      </c>
      <c r="B31" s="5" t="s">
        <v>50</v>
      </c>
      <c r="D31" s="5">
        <v>150</v>
      </c>
      <c r="E31" s="5"/>
      <c r="F31" s="5">
        <v>1</v>
      </c>
      <c r="G31" s="7"/>
      <c r="H31" s="7"/>
      <c r="I31" s="7">
        <f t="shared" si="3"/>
        <v>0</v>
      </c>
      <c r="J31" s="7">
        <f t="shared" si="4"/>
        <v>0</v>
      </c>
      <c r="K31" s="7">
        <f t="shared" si="5"/>
        <v>0</v>
      </c>
    </row>
    <row r="32" spans="1:11" x14ac:dyDescent="0.25">
      <c r="A32" t="s">
        <v>49</v>
      </c>
      <c r="B32" s="17" t="s">
        <v>51</v>
      </c>
      <c r="D32" s="5">
        <v>80</v>
      </c>
      <c r="E32" s="5"/>
      <c r="F32" s="5">
        <v>1</v>
      </c>
      <c r="G32" s="7"/>
      <c r="H32" s="7"/>
      <c r="I32" s="7">
        <f t="shared" si="3"/>
        <v>0</v>
      </c>
      <c r="J32" s="7">
        <f t="shared" si="4"/>
        <v>0</v>
      </c>
      <c r="K32" s="7">
        <f t="shared" si="5"/>
        <v>0</v>
      </c>
    </row>
    <row r="33" spans="1:11" x14ac:dyDescent="0.25">
      <c r="A33" t="s">
        <v>52</v>
      </c>
      <c r="B33" s="17" t="s">
        <v>53</v>
      </c>
      <c r="D33" s="5">
        <v>125</v>
      </c>
      <c r="E33" s="5"/>
      <c r="F33" s="5">
        <v>1</v>
      </c>
      <c r="G33" s="7"/>
      <c r="H33" s="7"/>
      <c r="I33" s="7">
        <f t="shared" si="3"/>
        <v>0</v>
      </c>
      <c r="J33" s="7">
        <f t="shared" si="4"/>
        <v>0</v>
      </c>
      <c r="K33" s="7">
        <f t="shared" si="5"/>
        <v>0</v>
      </c>
    </row>
    <row r="34" spans="1:11" x14ac:dyDescent="0.25">
      <c r="A34" t="s">
        <v>54</v>
      </c>
      <c r="B34" s="17" t="s">
        <v>55</v>
      </c>
      <c r="D34" s="5">
        <v>50</v>
      </c>
      <c r="E34" s="5" t="s">
        <v>58</v>
      </c>
      <c r="F34" s="5">
        <v>3</v>
      </c>
      <c r="G34" s="7"/>
      <c r="H34" s="7"/>
      <c r="I34" s="7">
        <f t="shared" si="3"/>
        <v>0</v>
      </c>
      <c r="J34" s="7">
        <f t="shared" si="4"/>
        <v>0</v>
      </c>
      <c r="K34" s="7">
        <f t="shared" si="5"/>
        <v>0</v>
      </c>
    </row>
    <row r="35" spans="1:11" x14ac:dyDescent="0.25">
      <c r="A35" t="s">
        <v>49</v>
      </c>
      <c r="B35" s="17" t="s">
        <v>56</v>
      </c>
      <c r="D35" s="5">
        <v>65</v>
      </c>
      <c r="E35" s="5" t="s">
        <v>59</v>
      </c>
      <c r="F35" s="5">
        <v>3</v>
      </c>
      <c r="G35" s="7"/>
      <c r="H35" s="7"/>
      <c r="I35" s="7">
        <f t="shared" si="3"/>
        <v>0</v>
      </c>
      <c r="J35" s="7">
        <f t="shared" si="4"/>
        <v>0</v>
      </c>
      <c r="K35" s="7">
        <f t="shared" si="5"/>
        <v>0</v>
      </c>
    </row>
    <row r="36" spans="1:11" x14ac:dyDescent="0.25">
      <c r="A36" t="s">
        <v>49</v>
      </c>
      <c r="B36" s="5" t="s">
        <v>57</v>
      </c>
      <c r="D36" s="5">
        <v>80</v>
      </c>
      <c r="E36" s="5" t="s">
        <v>34</v>
      </c>
      <c r="F36" s="5">
        <v>1</v>
      </c>
      <c r="G36" s="7"/>
      <c r="H36" s="7"/>
      <c r="I36" s="7">
        <f t="shared" si="3"/>
        <v>0</v>
      </c>
      <c r="J36" s="7">
        <f t="shared" si="4"/>
        <v>0</v>
      </c>
      <c r="K36" s="7">
        <f t="shared" si="5"/>
        <v>0</v>
      </c>
    </row>
    <row r="37" spans="1:11" x14ac:dyDescent="0.25">
      <c r="F37" s="5">
        <f>SUM(F24:F36)</f>
        <v>20</v>
      </c>
      <c r="J37" s="9" t="s">
        <v>13</v>
      </c>
      <c r="K37" s="7">
        <f>SUM(K24:K36)</f>
        <v>0</v>
      </c>
    </row>
    <row r="38" spans="1:11" x14ac:dyDescent="0.25">
      <c r="B38" s="5" t="s">
        <v>1</v>
      </c>
    </row>
    <row r="39" spans="1:11" x14ac:dyDescent="0.25">
      <c r="A39" s="5"/>
      <c r="B39" s="5" t="s">
        <v>30</v>
      </c>
      <c r="D39" s="5">
        <v>20</v>
      </c>
      <c r="E39" s="5" t="s">
        <v>18</v>
      </c>
      <c r="F39" s="5">
        <v>1</v>
      </c>
      <c r="G39" s="7"/>
      <c r="H39" s="7"/>
      <c r="I39" s="7">
        <f>F39*G39</f>
        <v>0</v>
      </c>
      <c r="J39" s="7">
        <f>F39*H39</f>
        <v>0</v>
      </c>
      <c r="K39" s="7">
        <f>I39+J39</f>
        <v>0</v>
      </c>
    </row>
    <row r="40" spans="1:11" x14ac:dyDescent="0.25">
      <c r="B40" s="16" t="s">
        <v>31</v>
      </c>
      <c r="D40" s="5">
        <v>25</v>
      </c>
      <c r="E40" s="5" t="s">
        <v>20</v>
      </c>
      <c r="F40" s="5">
        <v>1</v>
      </c>
      <c r="G40" s="7"/>
      <c r="H40" s="7"/>
      <c r="I40" s="7">
        <f t="shared" ref="I40:I45" si="6">F40*G40</f>
        <v>0</v>
      </c>
      <c r="J40" s="7">
        <f t="shared" ref="J40:J45" si="7">F40*H40</f>
        <v>0</v>
      </c>
      <c r="K40" s="7">
        <f t="shared" ref="K40:K45" si="8">I40+J40</f>
        <v>0</v>
      </c>
    </row>
    <row r="41" spans="1:11" x14ac:dyDescent="0.25">
      <c r="A41">
        <v>531</v>
      </c>
      <c r="B41" s="5" t="s">
        <v>30</v>
      </c>
      <c r="D41" s="5">
        <v>32</v>
      </c>
      <c r="E41" s="5" t="s">
        <v>24</v>
      </c>
      <c r="F41" s="5">
        <v>4</v>
      </c>
      <c r="G41" s="7"/>
      <c r="H41" s="7"/>
      <c r="I41" s="7">
        <f t="shared" si="6"/>
        <v>0</v>
      </c>
      <c r="J41" s="7">
        <f t="shared" si="7"/>
        <v>0</v>
      </c>
      <c r="K41" s="7">
        <f t="shared" si="8"/>
        <v>0</v>
      </c>
    </row>
    <row r="42" spans="1:11" x14ac:dyDescent="0.25">
      <c r="A42" s="19"/>
      <c r="B42" s="5" t="s">
        <v>30</v>
      </c>
      <c r="D42" s="17">
        <v>40</v>
      </c>
      <c r="E42" s="5" t="s">
        <v>41</v>
      </c>
      <c r="F42" s="5">
        <v>2</v>
      </c>
      <c r="G42" s="7"/>
      <c r="H42" s="7"/>
      <c r="I42" s="7">
        <f t="shared" si="6"/>
        <v>0</v>
      </c>
      <c r="J42" s="7">
        <f t="shared" si="7"/>
        <v>0</v>
      </c>
      <c r="K42" s="7">
        <f t="shared" si="8"/>
        <v>0</v>
      </c>
    </row>
    <row r="43" spans="1:11" x14ac:dyDescent="0.25">
      <c r="B43" s="5" t="s">
        <v>30</v>
      </c>
      <c r="D43" s="5">
        <v>50</v>
      </c>
      <c r="E43" s="5">
        <v>40</v>
      </c>
      <c r="F43" s="5">
        <v>2</v>
      </c>
      <c r="G43" s="7"/>
      <c r="H43" s="7"/>
      <c r="I43" s="7">
        <f t="shared" si="6"/>
        <v>0</v>
      </c>
      <c r="J43" s="7">
        <f t="shared" si="7"/>
        <v>0</v>
      </c>
      <c r="K43" s="7">
        <f t="shared" si="8"/>
        <v>0</v>
      </c>
    </row>
    <row r="44" spans="1:11" x14ac:dyDescent="0.25">
      <c r="A44" t="s">
        <v>60</v>
      </c>
      <c r="B44" s="5"/>
      <c r="D44" s="5"/>
      <c r="E44" s="5"/>
      <c r="F44" s="5">
        <v>7</v>
      </c>
      <c r="G44" s="7"/>
      <c r="H44" s="7"/>
      <c r="I44" s="7">
        <f t="shared" si="6"/>
        <v>0</v>
      </c>
      <c r="J44" s="7">
        <f t="shared" si="7"/>
        <v>0</v>
      </c>
      <c r="K44" s="7">
        <f t="shared" si="8"/>
        <v>0</v>
      </c>
    </row>
    <row r="45" spans="1:11" x14ac:dyDescent="0.25">
      <c r="A45" s="20" t="s">
        <v>61</v>
      </c>
      <c r="F45" s="5">
        <v>2</v>
      </c>
      <c r="G45" s="7"/>
      <c r="H45" s="7"/>
      <c r="I45" s="7">
        <f t="shared" si="6"/>
        <v>0</v>
      </c>
      <c r="J45" s="7">
        <f t="shared" si="7"/>
        <v>0</v>
      </c>
      <c r="K45" s="7">
        <f t="shared" si="8"/>
        <v>0</v>
      </c>
    </row>
    <row r="46" spans="1:11" x14ac:dyDescent="0.25">
      <c r="F46" s="5">
        <f>SUM(F39:F45)</f>
        <v>19</v>
      </c>
      <c r="J46" s="9" t="s">
        <v>13</v>
      </c>
      <c r="K46" s="7">
        <f>SUM(K39:K45)</f>
        <v>0</v>
      </c>
    </row>
    <row r="48" spans="1:11" x14ac:dyDescent="0.25">
      <c r="G48" s="10"/>
      <c r="H48" s="10"/>
      <c r="I48" s="10"/>
      <c r="J48" s="11"/>
      <c r="K48" s="11"/>
    </row>
    <row r="49" spans="1:11" x14ac:dyDescent="0.25">
      <c r="A49" s="23" t="s">
        <v>62</v>
      </c>
      <c r="B49" s="23"/>
      <c r="C49" s="23"/>
      <c r="D49" s="23"/>
      <c r="E49" s="23"/>
      <c r="F49" s="23"/>
      <c r="G49" s="14"/>
    </row>
    <row r="51" spans="1:11" x14ac:dyDescent="0.25">
      <c r="G51" s="4" t="s">
        <v>80</v>
      </c>
      <c r="H51" s="4" t="s">
        <v>81</v>
      </c>
      <c r="I51" s="4" t="s">
        <v>82</v>
      </c>
      <c r="J51" s="4" t="s">
        <v>83</v>
      </c>
      <c r="K51" s="4" t="s">
        <v>84</v>
      </c>
    </row>
    <row r="52" spans="1:11" ht="75" x14ac:dyDescent="0.25">
      <c r="A52" s="1" t="s">
        <v>4</v>
      </c>
      <c r="B52" s="1" t="s">
        <v>5</v>
      </c>
      <c r="C52" s="2"/>
      <c r="D52" s="1" t="s">
        <v>6</v>
      </c>
      <c r="E52" s="1" t="s">
        <v>86</v>
      </c>
      <c r="F52" s="1" t="s">
        <v>7</v>
      </c>
      <c r="G52" s="15" t="s">
        <v>8</v>
      </c>
      <c r="H52" s="15" t="s">
        <v>9</v>
      </c>
      <c r="I52" s="15" t="s">
        <v>10</v>
      </c>
      <c r="J52" s="15" t="s">
        <v>11</v>
      </c>
      <c r="K52" s="15" t="s">
        <v>12</v>
      </c>
    </row>
    <row r="53" spans="1:11" x14ac:dyDescent="0.25">
      <c r="A53" s="16"/>
      <c r="B53" s="5" t="s">
        <v>3</v>
      </c>
      <c r="D53" s="17"/>
      <c r="E53" s="5"/>
      <c r="G53" s="15"/>
      <c r="H53" s="15"/>
      <c r="I53" s="15"/>
      <c r="J53" s="15"/>
      <c r="K53" s="15"/>
    </row>
    <row r="54" spans="1:11" ht="17.25" x14ac:dyDescent="0.25">
      <c r="A54" t="s">
        <v>19</v>
      </c>
      <c r="B54" t="s">
        <v>19</v>
      </c>
      <c r="D54" s="1">
        <v>15</v>
      </c>
      <c r="E54" s="1" t="s">
        <v>87</v>
      </c>
      <c r="F54" s="5">
        <v>2</v>
      </c>
      <c r="G54" s="6"/>
      <c r="H54" s="6"/>
      <c r="I54" s="6">
        <f>F54*G54</f>
        <v>0</v>
      </c>
      <c r="J54" s="6">
        <f>F54*H54</f>
        <v>0</v>
      </c>
      <c r="K54" s="6">
        <f>I54+J54</f>
        <v>0</v>
      </c>
    </row>
    <row r="55" spans="1:11" ht="17.25" x14ac:dyDescent="0.25">
      <c r="A55" t="s">
        <v>63</v>
      </c>
      <c r="B55" t="s">
        <v>63</v>
      </c>
      <c r="D55" s="1">
        <v>15</v>
      </c>
      <c r="E55" s="1" t="s">
        <v>88</v>
      </c>
      <c r="F55" s="5">
        <v>6</v>
      </c>
      <c r="G55" s="6"/>
      <c r="H55" s="6"/>
      <c r="I55" s="6">
        <f t="shared" ref="I55:I66" si="9">F55*G55</f>
        <v>0</v>
      </c>
      <c r="J55" s="6">
        <f t="shared" ref="J55:J66" si="10">F55*H55</f>
        <v>0</v>
      </c>
      <c r="K55" s="6">
        <f t="shared" ref="K55:K66" si="11">I55+J55</f>
        <v>0</v>
      </c>
    </row>
    <row r="56" spans="1:11" ht="17.25" x14ac:dyDescent="0.25">
      <c r="A56" t="s">
        <v>19</v>
      </c>
      <c r="B56" t="s">
        <v>19</v>
      </c>
      <c r="D56" s="18">
        <v>20</v>
      </c>
      <c r="E56" s="1" t="s">
        <v>88</v>
      </c>
      <c r="F56" s="5">
        <v>11</v>
      </c>
      <c r="G56" s="6"/>
      <c r="H56" s="6"/>
      <c r="I56" s="6">
        <f t="shared" si="9"/>
        <v>0</v>
      </c>
      <c r="J56" s="6">
        <f t="shared" si="10"/>
        <v>0</v>
      </c>
      <c r="K56" s="6">
        <f t="shared" si="11"/>
        <v>0</v>
      </c>
    </row>
    <row r="57" spans="1:11" ht="17.25" x14ac:dyDescent="0.25">
      <c r="A57" t="s">
        <v>19</v>
      </c>
      <c r="B57" t="s">
        <v>19</v>
      </c>
      <c r="D57" s="1">
        <v>20</v>
      </c>
      <c r="E57" s="1" t="s">
        <v>89</v>
      </c>
      <c r="F57" s="5">
        <v>22</v>
      </c>
      <c r="G57" s="6"/>
      <c r="H57" s="6"/>
      <c r="I57" s="6">
        <f t="shared" si="9"/>
        <v>0</v>
      </c>
      <c r="J57" s="6">
        <f t="shared" si="10"/>
        <v>0</v>
      </c>
      <c r="K57" s="6">
        <f t="shared" si="11"/>
        <v>0</v>
      </c>
    </row>
    <row r="58" spans="1:11" ht="17.25" x14ac:dyDescent="0.25">
      <c r="A58" t="s">
        <v>19</v>
      </c>
      <c r="B58" t="s">
        <v>19</v>
      </c>
      <c r="D58" s="1">
        <v>20</v>
      </c>
      <c r="E58" s="1" t="s">
        <v>90</v>
      </c>
      <c r="F58" s="5">
        <v>1</v>
      </c>
      <c r="G58" s="6"/>
      <c r="H58" s="6"/>
      <c r="I58" s="6">
        <f t="shared" si="9"/>
        <v>0</v>
      </c>
      <c r="J58" s="6">
        <f t="shared" si="10"/>
        <v>0</v>
      </c>
      <c r="K58" s="6">
        <f t="shared" si="11"/>
        <v>0</v>
      </c>
    </row>
    <row r="59" spans="1:11" ht="15" customHeight="1" x14ac:dyDescent="0.25">
      <c r="A59" t="s">
        <v>19</v>
      </c>
      <c r="B59" t="s">
        <v>19</v>
      </c>
      <c r="D59" s="5">
        <v>25</v>
      </c>
      <c r="E59" s="1" t="s">
        <v>89</v>
      </c>
      <c r="F59" s="5">
        <v>2</v>
      </c>
      <c r="G59" s="7"/>
      <c r="H59" s="7"/>
      <c r="I59" s="6">
        <f t="shared" si="9"/>
        <v>0</v>
      </c>
      <c r="J59" s="6">
        <f t="shared" si="10"/>
        <v>0</v>
      </c>
      <c r="K59" s="6">
        <f t="shared" si="11"/>
        <v>0</v>
      </c>
    </row>
    <row r="60" spans="1:11" ht="17.25" x14ac:dyDescent="0.25">
      <c r="A60" t="s">
        <v>19</v>
      </c>
      <c r="B60" t="s">
        <v>19</v>
      </c>
      <c r="D60" s="5">
        <v>25</v>
      </c>
      <c r="E60" s="1" t="s">
        <v>90</v>
      </c>
      <c r="F60" s="5">
        <v>12</v>
      </c>
      <c r="G60" s="7"/>
      <c r="H60" s="7"/>
      <c r="I60" s="6">
        <f t="shared" si="9"/>
        <v>0</v>
      </c>
      <c r="J60" s="6">
        <f t="shared" si="10"/>
        <v>0</v>
      </c>
      <c r="K60" s="6">
        <f t="shared" si="11"/>
        <v>0</v>
      </c>
    </row>
    <row r="61" spans="1:11" ht="17.25" x14ac:dyDescent="0.25">
      <c r="A61" t="s">
        <v>19</v>
      </c>
      <c r="B61" t="s">
        <v>19</v>
      </c>
      <c r="D61" s="5">
        <v>25</v>
      </c>
      <c r="E61" s="1" t="s">
        <v>91</v>
      </c>
      <c r="F61" s="5">
        <v>4</v>
      </c>
      <c r="G61" s="7"/>
      <c r="H61" s="7"/>
      <c r="I61" s="6">
        <f t="shared" si="9"/>
        <v>0</v>
      </c>
      <c r="J61" s="6">
        <f t="shared" si="10"/>
        <v>0</v>
      </c>
      <c r="K61" s="6">
        <f t="shared" si="11"/>
        <v>0</v>
      </c>
    </row>
    <row r="62" spans="1:11" ht="17.25" x14ac:dyDescent="0.25">
      <c r="A62" s="8" t="s">
        <v>64</v>
      </c>
      <c r="B62" t="s">
        <v>64</v>
      </c>
      <c r="D62" s="5">
        <v>15</v>
      </c>
      <c r="E62" s="1" t="s">
        <v>88</v>
      </c>
      <c r="F62" s="5">
        <v>1</v>
      </c>
      <c r="G62" s="7"/>
      <c r="H62" s="7"/>
      <c r="I62" s="6">
        <f t="shared" si="9"/>
        <v>0</v>
      </c>
      <c r="J62" s="6">
        <f t="shared" si="10"/>
        <v>0</v>
      </c>
      <c r="K62" s="6">
        <f t="shared" si="11"/>
        <v>0</v>
      </c>
    </row>
    <row r="63" spans="1:11" ht="17.25" x14ac:dyDescent="0.25">
      <c r="A63" s="8" t="s">
        <v>65</v>
      </c>
      <c r="B63" s="8" t="s">
        <v>65</v>
      </c>
      <c r="D63" s="5">
        <v>15</v>
      </c>
      <c r="E63" s="1" t="s">
        <v>87</v>
      </c>
      <c r="F63" s="5">
        <v>1</v>
      </c>
      <c r="G63" s="7"/>
      <c r="H63" s="7"/>
      <c r="I63" s="6">
        <f t="shared" si="9"/>
        <v>0</v>
      </c>
      <c r="J63" s="6">
        <f t="shared" si="10"/>
        <v>0</v>
      </c>
      <c r="K63" s="6">
        <f t="shared" si="11"/>
        <v>0</v>
      </c>
    </row>
    <row r="64" spans="1:11" ht="17.25" x14ac:dyDescent="0.25">
      <c r="A64" s="8" t="s">
        <v>65</v>
      </c>
      <c r="B64" s="8" t="s">
        <v>65</v>
      </c>
      <c r="D64" s="5">
        <v>20</v>
      </c>
      <c r="E64" s="1" t="s">
        <v>89</v>
      </c>
      <c r="F64" s="5">
        <v>3</v>
      </c>
      <c r="G64" s="7"/>
      <c r="H64" s="7"/>
      <c r="I64" s="6">
        <f t="shared" si="9"/>
        <v>0</v>
      </c>
      <c r="J64" s="6">
        <f t="shared" si="10"/>
        <v>0</v>
      </c>
      <c r="K64" s="6">
        <f t="shared" si="11"/>
        <v>0</v>
      </c>
    </row>
    <row r="65" spans="1:11" ht="17.25" x14ac:dyDescent="0.25">
      <c r="A65" s="8" t="s">
        <v>65</v>
      </c>
      <c r="B65" s="8" t="s">
        <v>65</v>
      </c>
      <c r="D65" s="5">
        <v>25</v>
      </c>
      <c r="E65" s="1" t="s">
        <v>90</v>
      </c>
      <c r="F65" s="5">
        <v>1</v>
      </c>
      <c r="G65" s="7"/>
      <c r="H65" s="7"/>
      <c r="I65" s="6">
        <f t="shared" si="9"/>
        <v>0</v>
      </c>
      <c r="J65" s="6">
        <f t="shared" si="10"/>
        <v>0</v>
      </c>
      <c r="K65" s="6">
        <f t="shared" si="11"/>
        <v>0</v>
      </c>
    </row>
    <row r="66" spans="1:11" ht="17.25" x14ac:dyDescent="0.25">
      <c r="A66" s="8" t="s">
        <v>66</v>
      </c>
      <c r="B66" s="8" t="s">
        <v>66</v>
      </c>
      <c r="D66" s="5">
        <v>25</v>
      </c>
      <c r="E66" s="1" t="s">
        <v>91</v>
      </c>
      <c r="F66" s="5">
        <v>1</v>
      </c>
      <c r="G66" s="7"/>
      <c r="H66" s="7"/>
      <c r="I66" s="6">
        <f t="shared" si="9"/>
        <v>0</v>
      </c>
      <c r="J66" s="6">
        <f t="shared" si="10"/>
        <v>0</v>
      </c>
      <c r="K66" s="6">
        <f t="shared" si="11"/>
        <v>0</v>
      </c>
    </row>
    <row r="67" spans="1:11" x14ac:dyDescent="0.25">
      <c r="B67" s="5"/>
      <c r="D67" s="5"/>
      <c r="E67" s="5"/>
      <c r="F67" s="5">
        <f>SUM(F54:F66)</f>
        <v>67</v>
      </c>
      <c r="J67" s="9" t="s">
        <v>13</v>
      </c>
      <c r="K67" s="7">
        <f>SUM(K54:K66)</f>
        <v>0</v>
      </c>
    </row>
    <row r="68" spans="1:11" x14ac:dyDescent="0.25">
      <c r="B68" s="5" t="s">
        <v>2</v>
      </c>
    </row>
    <row r="69" spans="1:11" ht="17.25" x14ac:dyDescent="0.25">
      <c r="A69" t="s">
        <v>45</v>
      </c>
      <c r="B69" s="17" t="s">
        <v>67</v>
      </c>
      <c r="D69" s="5">
        <v>15</v>
      </c>
      <c r="E69" s="1" t="s">
        <v>88</v>
      </c>
      <c r="F69" s="5">
        <v>1</v>
      </c>
      <c r="G69" s="6"/>
      <c r="H69" s="6"/>
      <c r="I69" s="6">
        <f>F69*G69</f>
        <v>0</v>
      </c>
      <c r="J69" s="6">
        <f>F69*H69</f>
        <v>0</v>
      </c>
      <c r="K69" s="6">
        <f>I69+J69</f>
        <v>0</v>
      </c>
    </row>
    <row r="70" spans="1:11" ht="17.25" x14ac:dyDescent="0.25">
      <c r="A70" t="s">
        <v>45</v>
      </c>
      <c r="B70" s="17" t="s">
        <v>68</v>
      </c>
      <c r="D70" s="5">
        <v>25</v>
      </c>
      <c r="E70" s="1" t="s">
        <v>91</v>
      </c>
      <c r="F70" s="5">
        <v>12</v>
      </c>
      <c r="G70" s="7"/>
      <c r="H70" s="7"/>
      <c r="I70" s="6">
        <f t="shared" ref="I70:I83" si="12">F70*G70</f>
        <v>0</v>
      </c>
      <c r="J70" s="6">
        <f t="shared" ref="J70:J83" si="13">F70*H70</f>
        <v>0</v>
      </c>
      <c r="K70" s="6">
        <f t="shared" ref="K70:K83" si="14">I70+J70</f>
        <v>0</v>
      </c>
    </row>
    <row r="71" spans="1:11" ht="17.25" x14ac:dyDescent="0.25">
      <c r="A71" t="s">
        <v>45</v>
      </c>
      <c r="B71" s="17" t="s">
        <v>68</v>
      </c>
      <c r="D71" s="5">
        <v>40</v>
      </c>
      <c r="E71" s="1" t="s">
        <v>92</v>
      </c>
      <c r="F71" s="5">
        <v>2</v>
      </c>
      <c r="G71" s="7"/>
      <c r="H71" s="7"/>
      <c r="I71" s="6">
        <f t="shared" si="12"/>
        <v>0</v>
      </c>
      <c r="J71" s="6">
        <f t="shared" si="13"/>
        <v>0</v>
      </c>
      <c r="K71" s="6">
        <f t="shared" si="14"/>
        <v>0</v>
      </c>
    </row>
    <row r="72" spans="1:11" ht="17.25" x14ac:dyDescent="0.25">
      <c r="A72" t="s">
        <v>45</v>
      </c>
      <c r="B72" s="17" t="s">
        <v>68</v>
      </c>
      <c r="D72" s="5">
        <v>50</v>
      </c>
      <c r="E72" s="1" t="s">
        <v>93</v>
      </c>
      <c r="F72" s="5">
        <v>1</v>
      </c>
      <c r="G72" s="7"/>
      <c r="H72" s="7"/>
      <c r="I72" s="6">
        <f t="shared" si="12"/>
        <v>0</v>
      </c>
      <c r="J72" s="6">
        <f t="shared" si="13"/>
        <v>0</v>
      </c>
      <c r="K72" s="6">
        <f t="shared" si="14"/>
        <v>0</v>
      </c>
    </row>
    <row r="73" spans="1:11" ht="17.25" x14ac:dyDescent="0.25">
      <c r="A73" t="s">
        <v>69</v>
      </c>
      <c r="B73" s="17" t="s">
        <v>67</v>
      </c>
      <c r="D73" s="5">
        <v>15</v>
      </c>
      <c r="E73" s="1" t="s">
        <v>87</v>
      </c>
      <c r="F73" s="5">
        <v>1</v>
      </c>
      <c r="G73" s="7"/>
      <c r="H73" s="7"/>
      <c r="I73" s="6">
        <f t="shared" si="12"/>
        <v>0</v>
      </c>
      <c r="J73" s="6">
        <f t="shared" si="13"/>
        <v>0</v>
      </c>
      <c r="K73" s="6">
        <f t="shared" si="14"/>
        <v>0</v>
      </c>
    </row>
    <row r="74" spans="1:11" ht="17.25" x14ac:dyDescent="0.25">
      <c r="A74" t="s">
        <v>70</v>
      </c>
      <c r="B74" s="17" t="s">
        <v>71</v>
      </c>
      <c r="D74" s="5">
        <v>15</v>
      </c>
      <c r="E74" s="1" t="s">
        <v>88</v>
      </c>
      <c r="F74" s="5">
        <v>7</v>
      </c>
      <c r="G74" s="7"/>
      <c r="H74" s="7"/>
      <c r="I74" s="6">
        <f t="shared" si="12"/>
        <v>0</v>
      </c>
      <c r="J74" s="6">
        <f t="shared" si="13"/>
        <v>0</v>
      </c>
      <c r="K74" s="6">
        <f t="shared" si="14"/>
        <v>0</v>
      </c>
    </row>
    <row r="75" spans="1:11" ht="17.25" x14ac:dyDescent="0.25">
      <c r="A75" t="s">
        <v>72</v>
      </c>
      <c r="B75" s="17" t="s">
        <v>71</v>
      </c>
      <c r="D75" s="5">
        <v>20</v>
      </c>
      <c r="E75" s="1" t="s">
        <v>89</v>
      </c>
      <c r="F75" s="5">
        <v>1</v>
      </c>
      <c r="G75" s="7"/>
      <c r="H75" s="7"/>
      <c r="I75" s="6">
        <f t="shared" si="12"/>
        <v>0</v>
      </c>
      <c r="J75" s="6">
        <f t="shared" si="13"/>
        <v>0</v>
      </c>
      <c r="K75" s="6">
        <f t="shared" si="14"/>
        <v>0</v>
      </c>
    </row>
    <row r="76" spans="1:11" ht="17.25" x14ac:dyDescent="0.25">
      <c r="A76" t="s">
        <v>70</v>
      </c>
      <c r="B76" s="17" t="s">
        <v>68</v>
      </c>
      <c r="D76" s="5">
        <v>25</v>
      </c>
      <c r="E76" s="1" t="s">
        <v>90</v>
      </c>
      <c r="F76" s="5">
        <v>3</v>
      </c>
      <c r="G76" s="7"/>
      <c r="H76" s="7"/>
      <c r="I76" s="6">
        <f t="shared" si="12"/>
        <v>0</v>
      </c>
      <c r="J76" s="6">
        <f t="shared" si="13"/>
        <v>0</v>
      </c>
      <c r="K76" s="6">
        <f t="shared" si="14"/>
        <v>0</v>
      </c>
    </row>
    <row r="77" spans="1:11" ht="17.25" x14ac:dyDescent="0.25">
      <c r="A77" t="s">
        <v>69</v>
      </c>
      <c r="B77" s="17" t="s">
        <v>73</v>
      </c>
      <c r="D77" s="5">
        <v>32</v>
      </c>
      <c r="E77" s="1" t="s">
        <v>91</v>
      </c>
      <c r="F77" s="5">
        <v>1</v>
      </c>
      <c r="G77" s="7"/>
      <c r="H77" s="7"/>
      <c r="I77" s="6">
        <f t="shared" si="12"/>
        <v>0</v>
      </c>
      <c r="J77" s="6">
        <f t="shared" si="13"/>
        <v>0</v>
      </c>
      <c r="K77" s="6">
        <f t="shared" si="14"/>
        <v>0</v>
      </c>
    </row>
    <row r="78" spans="1:11" ht="17.25" x14ac:dyDescent="0.25">
      <c r="A78" t="s">
        <v>70</v>
      </c>
      <c r="B78" s="17" t="s">
        <v>74</v>
      </c>
      <c r="D78" s="5">
        <v>40</v>
      </c>
      <c r="E78" s="1" t="s">
        <v>92</v>
      </c>
      <c r="F78" s="5">
        <v>1</v>
      </c>
      <c r="G78" s="7"/>
      <c r="H78" s="7"/>
      <c r="I78" s="6">
        <f t="shared" si="12"/>
        <v>0</v>
      </c>
      <c r="J78" s="6">
        <f t="shared" si="13"/>
        <v>0</v>
      </c>
      <c r="K78" s="6">
        <f t="shared" si="14"/>
        <v>0</v>
      </c>
    </row>
    <row r="79" spans="1:11" ht="17.25" x14ac:dyDescent="0.25">
      <c r="A79" t="s">
        <v>75</v>
      </c>
      <c r="B79" s="17" t="s">
        <v>76</v>
      </c>
      <c r="D79" s="5">
        <v>50</v>
      </c>
      <c r="E79" s="1" t="s">
        <v>93</v>
      </c>
      <c r="F79" s="5">
        <v>2</v>
      </c>
      <c r="G79" s="7"/>
      <c r="H79" s="7"/>
      <c r="I79" s="6">
        <f t="shared" si="12"/>
        <v>0</v>
      </c>
      <c r="J79" s="6">
        <f t="shared" si="13"/>
        <v>0</v>
      </c>
      <c r="K79" s="6">
        <f t="shared" si="14"/>
        <v>0</v>
      </c>
    </row>
    <row r="80" spans="1:11" ht="17.25" x14ac:dyDescent="0.25">
      <c r="A80" t="s">
        <v>75</v>
      </c>
      <c r="B80" s="17" t="s">
        <v>77</v>
      </c>
      <c r="D80" s="5">
        <v>80</v>
      </c>
      <c r="E80" s="1" t="s">
        <v>94</v>
      </c>
      <c r="F80" s="5">
        <v>1</v>
      </c>
      <c r="G80" s="7"/>
      <c r="H80" s="7"/>
      <c r="I80" s="6">
        <f t="shared" si="12"/>
        <v>0</v>
      </c>
      <c r="J80" s="6">
        <f t="shared" si="13"/>
        <v>0</v>
      </c>
      <c r="K80" s="6">
        <f t="shared" si="14"/>
        <v>0</v>
      </c>
    </row>
    <row r="81" spans="1:11" ht="17.25" x14ac:dyDescent="0.25">
      <c r="A81" t="s">
        <v>75</v>
      </c>
      <c r="B81" s="17" t="s">
        <v>68</v>
      </c>
      <c r="D81" s="5">
        <v>80</v>
      </c>
      <c r="E81" s="1" t="s">
        <v>94</v>
      </c>
      <c r="F81" s="5">
        <v>1</v>
      </c>
      <c r="G81" s="7"/>
      <c r="H81" s="7"/>
      <c r="I81" s="6">
        <f t="shared" si="12"/>
        <v>0</v>
      </c>
      <c r="J81" s="6">
        <f t="shared" si="13"/>
        <v>0</v>
      </c>
      <c r="K81" s="6">
        <f t="shared" si="14"/>
        <v>0</v>
      </c>
    </row>
    <row r="82" spans="1:11" ht="17.25" x14ac:dyDescent="0.25">
      <c r="A82" t="s">
        <v>78</v>
      </c>
      <c r="B82" s="17" t="s">
        <v>71</v>
      </c>
      <c r="D82" s="5">
        <v>15</v>
      </c>
      <c r="E82" s="1" t="s">
        <v>88</v>
      </c>
      <c r="F82" s="5">
        <v>4</v>
      </c>
      <c r="G82" s="7"/>
      <c r="H82" s="7"/>
      <c r="I82" s="6">
        <f t="shared" si="12"/>
        <v>0</v>
      </c>
      <c r="J82" s="6">
        <f t="shared" si="13"/>
        <v>0</v>
      </c>
      <c r="K82" s="6">
        <f t="shared" si="14"/>
        <v>0</v>
      </c>
    </row>
    <row r="83" spans="1:11" ht="17.25" x14ac:dyDescent="0.25">
      <c r="A83" t="s">
        <v>78</v>
      </c>
      <c r="B83" s="17" t="s">
        <v>71</v>
      </c>
      <c r="D83" s="5">
        <v>20</v>
      </c>
      <c r="E83" s="1" t="s">
        <v>89</v>
      </c>
      <c r="F83" s="5">
        <v>1</v>
      </c>
      <c r="G83" s="7"/>
      <c r="H83" s="7"/>
      <c r="I83" s="6">
        <f t="shared" si="12"/>
        <v>0</v>
      </c>
      <c r="J83" s="6">
        <f t="shared" si="13"/>
        <v>0</v>
      </c>
      <c r="K83" s="6">
        <f t="shared" si="14"/>
        <v>0</v>
      </c>
    </row>
    <row r="84" spans="1:11" x14ac:dyDescent="0.25">
      <c r="F84" s="5">
        <f>SUM(F69:F83)</f>
        <v>39</v>
      </c>
      <c r="J84" s="9" t="s">
        <v>13</v>
      </c>
      <c r="K84" s="7">
        <f>SUM(K69:K83)</f>
        <v>0</v>
      </c>
    </row>
    <row r="86" spans="1:11" ht="75" x14ac:dyDescent="0.25">
      <c r="B86" s="5" t="s">
        <v>79</v>
      </c>
      <c r="G86" s="12" t="s">
        <v>14</v>
      </c>
      <c r="H86" s="12" t="s">
        <v>15</v>
      </c>
      <c r="I86" s="13"/>
      <c r="J86" s="13"/>
      <c r="K86" s="13"/>
    </row>
    <row r="87" spans="1:11" x14ac:dyDescent="0.25">
      <c r="A87" t="s">
        <v>0</v>
      </c>
      <c r="F87" s="5">
        <v>257</v>
      </c>
      <c r="G87" s="21"/>
      <c r="H87" s="21">
        <f>F87*G87</f>
        <v>0</v>
      </c>
      <c r="I87" s="10"/>
      <c r="J87" s="11"/>
      <c r="K87" s="11"/>
    </row>
    <row r="90" spans="1:11" x14ac:dyDescent="0.25">
      <c r="J90" s="22" t="s">
        <v>95</v>
      </c>
      <c r="K90" s="22">
        <f>H87+K84+K67+K46+K37+K22</f>
        <v>0</v>
      </c>
    </row>
  </sheetData>
  <mergeCells count="3">
    <mergeCell ref="A1:F1"/>
    <mergeCell ref="A49:F49"/>
    <mergeCell ref="G1:K2"/>
  </mergeCells>
  <phoneticPr fontId="3" type="noConversion"/>
  <pageMargins left="0.9055118110236221" right="0" top="0.74803149606299213" bottom="0.74803149606299213" header="0.31496062992125984" footer="0.31496062992125984"/>
  <pageSetup paperSize="8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Czesław Maks</dc:creator>
  <cp:lastModifiedBy>Michał Trybuś</cp:lastModifiedBy>
  <cp:lastPrinted>2024-06-26T10:51:09Z</cp:lastPrinted>
  <dcterms:created xsi:type="dcterms:W3CDTF">2023-05-19T06:11:14Z</dcterms:created>
  <dcterms:modified xsi:type="dcterms:W3CDTF">2024-08-29T08:22:33Z</dcterms:modified>
</cp:coreProperties>
</file>